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9135"/>
  </bookViews>
  <sheets>
    <sheet name="1" sheetId="10" r:id="rId1"/>
    <sheet name="Лист1" sheetId="16" r:id="rId2"/>
  </sheets>
  <definedNames>
    <definedName name="_xlnm.Print_Area" localSheetId="0">'1'!$A$1:$H$61</definedName>
  </definedNames>
  <calcPr calcId="145621" refMode="R1C1"/>
</workbook>
</file>

<file path=xl/calcChain.xml><?xml version="1.0" encoding="utf-8"?>
<calcChain xmlns="http://schemas.openxmlformats.org/spreadsheetml/2006/main">
  <c r="D5" i="10" l="1"/>
  <c r="E5" i="10"/>
  <c r="F11" i="10" l="1"/>
  <c r="E11" i="10"/>
  <c r="D20" i="10"/>
  <c r="F20" i="10" l="1"/>
  <c r="F5" i="10" s="1"/>
  <c r="G7" i="10"/>
  <c r="G8" i="10"/>
  <c r="E6" i="10" l="1"/>
  <c r="G6" i="10" l="1"/>
  <c r="G29" i="10"/>
  <c r="F47" i="10" l="1"/>
  <c r="F17" i="10"/>
  <c r="F33" i="10"/>
  <c r="F27" i="10"/>
  <c r="E27" i="10"/>
  <c r="E33" i="10"/>
  <c r="D33" i="10"/>
  <c r="E40" i="10"/>
  <c r="E17" i="10"/>
  <c r="D47" i="10" l="1"/>
  <c r="D17" i="10" l="1"/>
  <c r="D27" i="10"/>
  <c r="G55" i="10" l="1"/>
  <c r="F52" i="10"/>
  <c r="F51" i="10" s="1"/>
  <c r="E52" i="10"/>
  <c r="E51" i="10" s="1"/>
  <c r="G50" i="10"/>
  <c r="G49" i="10"/>
  <c r="G48" i="10"/>
  <c r="E47" i="10"/>
  <c r="G46" i="10"/>
  <c r="G41" i="10"/>
  <c r="F40" i="10"/>
  <c r="G40" i="10" s="1"/>
  <c r="D40" i="10"/>
  <c r="G39" i="10"/>
  <c r="G38" i="10"/>
  <c r="G37" i="10"/>
  <c r="G36" i="10"/>
  <c r="G35" i="10"/>
  <c r="G30" i="10"/>
  <c r="G28" i="10"/>
  <c r="G24" i="10"/>
  <c r="G23" i="10"/>
  <c r="G22" i="10"/>
  <c r="G21" i="10"/>
  <c r="E20" i="10"/>
  <c r="G10" i="10"/>
  <c r="F9" i="10"/>
  <c r="E9" i="10"/>
  <c r="D9" i="10"/>
  <c r="D26" i="10" l="1"/>
  <c r="D56" i="10" s="1"/>
  <c r="G9" i="10"/>
  <c r="G27" i="10"/>
  <c r="G33" i="10"/>
  <c r="G20" i="10"/>
  <c r="G52" i="10"/>
  <c r="E26" i="10"/>
  <c r="F26" i="10"/>
  <c r="F56" i="10" s="1"/>
  <c r="G51" i="10"/>
  <c r="G47" i="10"/>
  <c r="E56" i="10" l="1"/>
  <c r="G5" i="10"/>
  <c r="G26" i="10"/>
  <c r="G56" i="10" l="1"/>
  <c r="D52" i="10"/>
  <c r="D51" i="10" s="1"/>
</calcChain>
</file>

<file path=xl/sharedStrings.xml><?xml version="1.0" encoding="utf-8"?>
<sst xmlns="http://schemas.openxmlformats.org/spreadsheetml/2006/main" count="62" uniqueCount="62">
  <si>
    <t>№ п/п</t>
  </si>
  <si>
    <t>Код бюджетной классификации расходов (4-14 разряды)</t>
  </si>
  <si>
    <t>Утверждено ассигнований на текущий год, тыс.руб.</t>
  </si>
  <si>
    <t>Утверждено ассигнований на отчетную дату, тыс.руб.</t>
  </si>
  <si>
    <t>Исполнено с начала года, тыс.руб.</t>
  </si>
  <si>
    <t>Сумма неосвоенных средств с начала года</t>
  </si>
  <si>
    <t>Причины неисполнения за отчетный период, принимаемые меры по исполнению программы до конца года</t>
  </si>
  <si>
    <t>«Организация предоставления населению жилищно-коммунальных услуг, благоустройство и охрана окружающей среды  на 2014-2019 годы»</t>
  </si>
  <si>
    <t>«Развитие культуры и спорта на 2014-2019 годы»</t>
  </si>
  <si>
    <t>Содержание учреждений дошкольного образования на территории Землянского  сельского поселения</t>
  </si>
  <si>
    <t>Подпрограмма 5. Утверждение генерального плана поселения, правил землепользования и застройки</t>
  </si>
  <si>
    <t>Подрограмма 1. Организация в границах поселения электро-, газо- и водоснабжения населения.</t>
  </si>
  <si>
    <t>Мероприятие 1.2.Строительство, капитальный ремонт, ремонт и обслуживание сетей уличного освещения.</t>
  </si>
  <si>
    <t>Подпрограмма 3. "Энергоэффективность и развитие энергетики на 2014-2019 годы</t>
  </si>
  <si>
    <t>Мероприятие 3.1. Замена фонарей уличного освещения на энергосберегающие светильники</t>
  </si>
  <si>
    <t>Мероприятие 1.2.Обеспечение безопасности дорожного движения</t>
  </si>
  <si>
    <t xml:space="preserve">Мероприятие 1.1.Финансовое обеспечение подведомственных 
учреждений
</t>
  </si>
  <si>
    <t>Мероприятие 1.2. Выполнение мероприятий, направленных на реализацию Указ президента от 07.05.2012 г. № 597 «О мероприятиях по реализации государственной социальной политики» в сельских клубах»</t>
  </si>
  <si>
    <t>Подпрограмма1. Обеспечение реализации муниципальной программы</t>
  </si>
  <si>
    <t>ВСЕГО</t>
  </si>
  <si>
    <t xml:space="preserve">Наименование муниципальной программы,подпрограммы мероприятий
</t>
  </si>
  <si>
    <t>Мероприятие 1.3.Капитальный ремонт, ремонт инженерных сооружений</t>
  </si>
  <si>
    <t>1.4Электроснабжение уличного освещения</t>
  </si>
  <si>
    <t>1.5Прием в муниципальную собственность безхозных гидротехнических сооружений для организации безопасной эксплуатации и поддержания их в рабочем состоянии.</t>
  </si>
  <si>
    <t>Подпрогамма 6.Обеспечение реализации муниципальной программы</t>
  </si>
  <si>
    <t>Подпрограмма 5. "Исполнение генерального плана поселения, правил землепользования и застройки".</t>
  </si>
  <si>
    <t>Мероприятие 6.5.Обеспечение выполнения других общегосударственных вопросов.</t>
  </si>
  <si>
    <t>Мероприятие 6.2 Обеспечение деятельности национальной обороны</t>
  </si>
  <si>
    <t>Мероприятие 3.1.Работа по постановке на кадастровый  учет объектов муниципальной собственности.</t>
  </si>
  <si>
    <t>Мероприятие 3.2.Подготовка документов для регистрации права муниципальной собственности на объекты недвижимого имущества.</t>
  </si>
  <si>
    <t>3.3.Софинансирование в ЦОП "Содействие занятости населения в Воронежской области".</t>
  </si>
  <si>
    <t>Мероприятие 2.2. Организация проведения субботников.</t>
  </si>
  <si>
    <t>Мероприятие 2.3.Содержание и уборка кладбищ.</t>
  </si>
  <si>
    <t>Мероприятие 2.4.Проведение комплекса мер по снижению образования несанкционированных свалок отходов, включая их ликвидацию.</t>
  </si>
  <si>
    <t>Мероприятие 2.5. Восстановление, бдагоустройство и содержание парков, расположенных на территории Лосевского сельского поселения.</t>
  </si>
  <si>
    <t>Мероприятие 2.6. Прочие мероприятия по благоустройству.</t>
  </si>
  <si>
    <t>Мероприятие 2.1.Подготовка пляжей к купальному сезону и их содержание</t>
  </si>
  <si>
    <t>Мероприятие 3.2. Замена/установка светильников с ртутными лампами и лампами накаливания уличного освещения на светильники с натриевыми лампами,с датчиками освещения в бюджетных учреждениях.</t>
  </si>
  <si>
    <t>Мероприятие 3.3.Замена/установка современных окон с многокамерными стеклопакетами в бюджетных учреждениях учреждениях.</t>
  </si>
  <si>
    <t>Мероприятие 3.4.Замена ламп накаливания  в бюджетных учреждениях на энергоэффективные.</t>
  </si>
  <si>
    <t>Мероприятие 3.5.Замена светильников   в бюджетных учреждениях на энергоэффективные.</t>
  </si>
  <si>
    <t>Мероприятие 3.6. Замена радиаторов системы отопления с заменой трубопровода к отопительным приборам в бюджетных учреждениях.</t>
  </si>
  <si>
    <t xml:space="preserve">Подпрограмма 1. Организация и осуществление мероприятий в сфере ГО и ЧС, обеспечение первичных мер пожарной безопасности на территории Латненского сельского поселения </t>
  </si>
  <si>
    <t>Мероприятие 1.1 Осуществление мероприятий по предупреждению и ликвидации последствий чрезвычайных ситуаций в границах Латненского сельского поселения</t>
  </si>
  <si>
    <t xml:space="preserve">Мероприятие 1.2 Обеспечение первичных мер пожарной безопасности в границах Латненского сельского поселения.
</t>
  </si>
  <si>
    <t>Подпрограмма 2. Оказание социальной помощи на территории Латненского сельского поселения</t>
  </si>
  <si>
    <t>Подпрограмма3 "Управление муниципальным имуществом в Латненском сельском поселении"</t>
  </si>
  <si>
    <t>Мероприятие 6.1 Обеспечение непрерывности и эффективности деятельности органов местного самоуправления  Латненского  сельского поселения</t>
  </si>
  <si>
    <t xml:space="preserve"> Меропритие 1.1.Развитие  автомобильных дорог местного значения в границах населенных пунктов Латненского сельского  поселения</t>
  </si>
  <si>
    <t>Мероприятие 1.3Создание условий для предоставления транспортных услуг населению и организации транспортного обслуживания населения в границах Латненского сельского поселения</t>
  </si>
  <si>
    <t>Основное мероприятие 1. Строительство (реконструкция, капитальный ремонт) водопроводной сети, водозаборных узлов.</t>
  </si>
  <si>
    <t>Подпрограмма 2. «Благоустройство территории Латненского сельского поселения».</t>
  </si>
  <si>
    <t>Мероприятиу 5.1.Утверждение и подготовка плана поселения</t>
  </si>
  <si>
    <t>Мероприятие 5.2. Подготовка и утверждение правил землепользования и застройки</t>
  </si>
  <si>
    <t>Мероприятие 6.3. Обеспечение проведения выборов</t>
  </si>
  <si>
    <t xml:space="preserve">Мероприятие 6.4 Обслуживание государственного и муниципального долга
</t>
  </si>
  <si>
    <t>Главный бухгалтер</t>
  </si>
  <si>
    <t>Мероприятие 2.2«Социальное обеспечение населения».</t>
  </si>
  <si>
    <t>ИНФОРМАЦИЯ О ХОДЕ РЕАЛИЗАЦИИ МУНИЦИПАЛЬНЫХ ПРОГРАММ ЛАТНЕНСКОГО СЕЛЬСКОГО ПОСЕЛЕНИЯ ЗА 2020 ГОД</t>
  </si>
  <si>
    <t>Муниципальное управление на 2020-2025 годы</t>
  </si>
  <si>
    <t xml:space="preserve"> «Развитие транспортной системы» на 2020-2025 годы</t>
  </si>
  <si>
    <t>Грибанова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</si>
</sst>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0" fillId="2" borderId="0" xfId="0" applyFill="1"/>
    <xf numFmtId="0" fontId="0" fillId="2" borderId="3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0" fillId="2" borderId="4" xfId="0" applyFill="1" applyBorder="1"/>
    <xf numFmtId="0" fontId="3" fillId="2" borderId="1" xfId="0" applyFont="1" applyFill="1" applyBorder="1" applyAlignment="1">
      <alignment horizontal="left" wrapText="1" shrinkToFi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0" fontId="8" fillId="2" borderId="0" xfId="0" applyFont="1" applyFill="1" applyAlignment="1">
      <alignment horizontal="justify" vertical="center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vertical="center" wrapText="1"/>
    </xf>
    <xf numFmtId="0" fontId="4" fillId="2" borderId="4" xfId="0" applyFont="1" applyFill="1" applyBorder="1"/>
    <xf numFmtId="164" fontId="1" fillId="2" borderId="4" xfId="0" applyNumberFormat="1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9" fillId="2" borderId="4" xfId="0" applyNumberFormat="1" applyFont="1" applyFill="1" applyBorder="1" applyAlignment="1">
      <alignment horizontal="center" wrapText="1"/>
    </xf>
    <xf numFmtId="164" fontId="14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16" fontId="0" fillId="2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topLeftCell="A39" zoomScaleNormal="100" zoomScaleSheetLayoutView="100" workbookViewId="0">
      <pane xSplit="2" topLeftCell="C1" activePane="topRight" state="frozen"/>
      <selection pane="topRight" activeCell="B7" sqref="B7"/>
    </sheetView>
  </sheetViews>
  <sheetFormatPr defaultRowHeight="15" x14ac:dyDescent="0.25"/>
  <cols>
    <col min="1" max="1" width="7.42578125" style="2" customWidth="1"/>
    <col min="2" max="2" width="40.7109375" style="2" customWidth="1"/>
    <col min="3" max="3" width="8.42578125" style="2" customWidth="1"/>
    <col min="4" max="8" width="17" style="2" customWidth="1"/>
    <col min="9" max="16384" width="9.140625" style="2"/>
  </cols>
  <sheetData>
    <row r="1" spans="1:8" ht="29.25" customHeight="1" x14ac:dyDescent="0.25">
      <c r="B1" s="53" t="s">
        <v>58</v>
      </c>
      <c r="C1" s="53"/>
      <c r="D1" s="53"/>
      <c r="E1" s="53"/>
      <c r="F1" s="53"/>
      <c r="G1" s="53"/>
    </row>
    <row r="3" spans="1:8" ht="118.5" customHeight="1" x14ac:dyDescent="0.25">
      <c r="A3" s="3" t="s">
        <v>0</v>
      </c>
      <c r="B3" s="8" t="s">
        <v>20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</row>
    <row r="4" spans="1:8" ht="15.75" x14ac:dyDescent="0.25">
      <c r="A4" s="6">
        <v>1</v>
      </c>
      <c r="B4" s="7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</row>
    <row r="5" spans="1:8" ht="31.5" x14ac:dyDescent="0.25">
      <c r="A5" s="2">
        <v>1</v>
      </c>
      <c r="B5" s="9" t="s">
        <v>59</v>
      </c>
      <c r="C5" s="10"/>
      <c r="D5" s="37">
        <f>E5</f>
        <v>3403.7</v>
      </c>
      <c r="E5" s="37">
        <f>E6+E9+E11+E17+E20</f>
        <v>3403.7</v>
      </c>
      <c r="F5" s="37">
        <f>F6+F9+F11+F17+F20</f>
        <v>3351.9</v>
      </c>
      <c r="G5" s="37">
        <f>E5-F5</f>
        <v>51.799999999999727</v>
      </c>
      <c r="H5" s="10"/>
    </row>
    <row r="6" spans="1:8" ht="89.25" customHeight="1" x14ac:dyDescent="0.25">
      <c r="A6" s="54"/>
      <c r="B6" s="11" t="s">
        <v>42</v>
      </c>
      <c r="C6" s="8"/>
      <c r="D6" s="43">
        <v>10</v>
      </c>
      <c r="E6" s="43">
        <f>E7+E8</f>
        <v>10</v>
      </c>
      <c r="F6" s="43">
        <v>10</v>
      </c>
      <c r="G6" s="37">
        <f t="shared" ref="G6:G56" si="0">E6-F6</f>
        <v>0</v>
      </c>
      <c r="H6" s="8"/>
    </row>
    <row r="7" spans="1:8" ht="77.25" customHeight="1" x14ac:dyDescent="0.25">
      <c r="A7" s="6"/>
      <c r="B7" s="12" t="s">
        <v>43</v>
      </c>
      <c r="C7" s="8"/>
      <c r="D7" s="43">
        <v>10</v>
      </c>
      <c r="E7" s="43">
        <v>10</v>
      </c>
      <c r="F7" s="43">
        <v>10</v>
      </c>
      <c r="G7" s="37">
        <f>E7-F7</f>
        <v>0</v>
      </c>
      <c r="H7" s="8"/>
    </row>
    <row r="8" spans="1:8" ht="61.5" customHeight="1" x14ac:dyDescent="0.25">
      <c r="A8" s="6"/>
      <c r="B8" s="13" t="s">
        <v>44</v>
      </c>
      <c r="C8" s="8"/>
      <c r="D8" s="43">
        <v>0</v>
      </c>
      <c r="E8" s="43">
        <v>0</v>
      </c>
      <c r="F8" s="43"/>
      <c r="G8" s="37">
        <f t="shared" si="0"/>
        <v>0</v>
      </c>
      <c r="H8" s="8"/>
    </row>
    <row r="9" spans="1:8" ht="48" customHeight="1" x14ac:dyDescent="0.25">
      <c r="A9" s="14"/>
      <c r="B9" s="15" t="s">
        <v>45</v>
      </c>
      <c r="C9" s="14"/>
      <c r="D9" s="34">
        <f>D10</f>
        <v>0</v>
      </c>
      <c r="E9" s="34">
        <f>E10</f>
        <v>0</v>
      </c>
      <c r="F9" s="34">
        <f>F10</f>
        <v>0</v>
      </c>
      <c r="G9" s="37">
        <f t="shared" si="0"/>
        <v>0</v>
      </c>
      <c r="H9" s="14"/>
    </row>
    <row r="10" spans="1:8" ht="36" customHeight="1" x14ac:dyDescent="0.25">
      <c r="A10" s="14"/>
      <c r="B10" s="13" t="s">
        <v>57</v>
      </c>
      <c r="C10" s="14"/>
      <c r="D10" s="34"/>
      <c r="E10" s="34">
        <v>0</v>
      </c>
      <c r="F10" s="34">
        <v>0</v>
      </c>
      <c r="G10" s="37">
        <f t="shared" si="0"/>
        <v>0</v>
      </c>
      <c r="H10" s="14"/>
    </row>
    <row r="11" spans="1:8" ht="54" customHeight="1" x14ac:dyDescent="0.25">
      <c r="A11" s="14"/>
      <c r="B11" s="33" t="s">
        <v>46</v>
      </c>
      <c r="C11" s="14"/>
      <c r="D11" s="34"/>
      <c r="E11" s="34">
        <f>E13</f>
        <v>0</v>
      </c>
      <c r="F11" s="34">
        <f>F13</f>
        <v>0</v>
      </c>
      <c r="G11" s="37"/>
      <c r="H11" s="14"/>
    </row>
    <row r="12" spans="1:8" ht="47.25" customHeight="1" x14ac:dyDescent="0.25">
      <c r="A12" s="14"/>
      <c r="B12" s="13" t="s">
        <v>28</v>
      </c>
      <c r="C12" s="14"/>
      <c r="D12" s="34"/>
      <c r="E12" s="34"/>
      <c r="F12" s="34"/>
      <c r="G12" s="37"/>
      <c r="H12" s="14"/>
    </row>
    <row r="13" spans="1:8" ht="63.75" customHeight="1" x14ac:dyDescent="0.25">
      <c r="A13" s="14"/>
      <c r="B13" s="13" t="s">
        <v>29</v>
      </c>
      <c r="C13" s="14"/>
      <c r="D13" s="34"/>
      <c r="E13" s="34">
        <v>0</v>
      </c>
      <c r="F13" s="34">
        <v>0</v>
      </c>
      <c r="G13" s="37"/>
      <c r="H13" s="14"/>
    </row>
    <row r="14" spans="1:8" ht="0.75" customHeight="1" x14ac:dyDescent="0.25">
      <c r="A14" s="14"/>
      <c r="B14" s="13" t="s">
        <v>30</v>
      </c>
      <c r="C14" s="14"/>
      <c r="D14" s="34"/>
      <c r="E14" s="34"/>
      <c r="F14" s="34"/>
      <c r="G14" s="37"/>
      <c r="H14" s="14"/>
    </row>
    <row r="15" spans="1:8" ht="42.75" hidden="1" customHeight="1" x14ac:dyDescent="0.25">
      <c r="A15" s="14"/>
      <c r="B15" s="12" t="s">
        <v>9</v>
      </c>
      <c r="C15" s="14"/>
      <c r="D15" s="34"/>
      <c r="E15" s="34"/>
      <c r="F15" s="34"/>
      <c r="G15" s="37"/>
      <c r="H15" s="14"/>
    </row>
    <row r="16" spans="1:8" ht="0.75" customHeight="1" x14ac:dyDescent="0.25">
      <c r="A16" s="14"/>
      <c r="B16" s="12" t="s">
        <v>10</v>
      </c>
      <c r="C16" s="14"/>
      <c r="D16" s="34"/>
      <c r="E16" s="34"/>
      <c r="F16" s="34"/>
      <c r="G16" s="37"/>
      <c r="H16" s="14"/>
    </row>
    <row r="17" spans="1:8" ht="66" customHeight="1" x14ac:dyDescent="0.25">
      <c r="A17" s="14"/>
      <c r="B17" s="15" t="s">
        <v>25</v>
      </c>
      <c r="C17" s="14"/>
      <c r="D17" s="34">
        <f>D18+D19</f>
        <v>0</v>
      </c>
      <c r="E17" s="34">
        <f>E18+E19</f>
        <v>0</v>
      </c>
      <c r="F17" s="34">
        <f>F18+F19</f>
        <v>0</v>
      </c>
      <c r="G17" s="37">
        <v>0</v>
      </c>
      <c r="H17" s="14"/>
    </row>
    <row r="18" spans="1:8" ht="35.25" customHeight="1" x14ac:dyDescent="0.25">
      <c r="A18" s="14"/>
      <c r="B18" s="12" t="s">
        <v>52</v>
      </c>
      <c r="C18" s="14"/>
      <c r="D18" s="34">
        <v>0</v>
      </c>
      <c r="E18" s="34">
        <v>0</v>
      </c>
      <c r="F18" s="34">
        <v>0</v>
      </c>
      <c r="G18" s="37">
        <v>0</v>
      </c>
      <c r="H18" s="14"/>
    </row>
    <row r="19" spans="1:8" ht="50.25" customHeight="1" x14ac:dyDescent="0.25">
      <c r="A19" s="14"/>
      <c r="B19" s="12" t="s">
        <v>53</v>
      </c>
      <c r="C19" s="14"/>
      <c r="D19" s="34">
        <v>0</v>
      </c>
      <c r="E19" s="34">
        <v>0</v>
      </c>
      <c r="F19" s="34">
        <v>0</v>
      </c>
      <c r="G19" s="37"/>
      <c r="H19" s="14"/>
    </row>
    <row r="20" spans="1:8" ht="47.25" x14ac:dyDescent="0.25">
      <c r="A20" s="14"/>
      <c r="B20" s="15" t="s">
        <v>24</v>
      </c>
      <c r="C20" s="14"/>
      <c r="D20" s="34">
        <f>D21+D22+D23+D24</f>
        <v>3393.7</v>
      </c>
      <c r="E20" s="34">
        <f>E21+E22+E23+E24</f>
        <v>3393.7</v>
      </c>
      <c r="F20" s="34">
        <f>F21+F22+F23+F24</f>
        <v>3341.9</v>
      </c>
      <c r="G20" s="37">
        <f t="shared" si="0"/>
        <v>51.799999999999727</v>
      </c>
      <c r="H20" s="14"/>
    </row>
    <row r="21" spans="1:8" ht="78.75" x14ac:dyDescent="0.25">
      <c r="A21" s="14"/>
      <c r="B21" s="12" t="s">
        <v>47</v>
      </c>
      <c r="C21" s="14"/>
      <c r="D21" s="34">
        <v>3030.9</v>
      </c>
      <c r="E21" s="34">
        <v>3030.9</v>
      </c>
      <c r="F21" s="34">
        <v>2989.4</v>
      </c>
      <c r="G21" s="37">
        <f t="shared" si="0"/>
        <v>41.5</v>
      </c>
      <c r="H21" s="14"/>
    </row>
    <row r="22" spans="1:8" ht="31.5" x14ac:dyDescent="0.25">
      <c r="A22" s="14"/>
      <c r="B22" s="12" t="s">
        <v>27</v>
      </c>
      <c r="C22" s="14"/>
      <c r="D22" s="34">
        <v>88</v>
      </c>
      <c r="E22" s="34">
        <v>88</v>
      </c>
      <c r="F22" s="34">
        <v>88</v>
      </c>
      <c r="G22" s="37">
        <f t="shared" si="0"/>
        <v>0</v>
      </c>
      <c r="H22" s="14"/>
    </row>
    <row r="23" spans="1:8" ht="31.5" x14ac:dyDescent="0.25">
      <c r="A23" s="14"/>
      <c r="B23" s="12" t="s">
        <v>54</v>
      </c>
      <c r="C23" s="14"/>
      <c r="D23" s="34">
        <v>274.7</v>
      </c>
      <c r="E23" s="34">
        <v>274.7</v>
      </c>
      <c r="F23" s="34">
        <v>264.39999999999998</v>
      </c>
      <c r="G23" s="37">
        <f t="shared" si="0"/>
        <v>10.300000000000011</v>
      </c>
      <c r="H23" s="14"/>
    </row>
    <row r="24" spans="1:8" ht="33.75" customHeight="1" x14ac:dyDescent="0.25">
      <c r="A24" s="14"/>
      <c r="B24" s="13" t="s">
        <v>55</v>
      </c>
      <c r="C24" s="14"/>
      <c r="D24" s="34">
        <v>0.1</v>
      </c>
      <c r="E24" s="34">
        <v>0.1</v>
      </c>
      <c r="F24" s="34">
        <v>0.1</v>
      </c>
      <c r="G24" s="37">
        <f t="shared" si="0"/>
        <v>0</v>
      </c>
      <c r="H24" s="14"/>
    </row>
    <row r="25" spans="1:8" ht="75" hidden="1" customHeight="1" x14ac:dyDescent="0.25">
      <c r="A25" s="14"/>
      <c r="B25" s="13" t="s">
        <v>26</v>
      </c>
      <c r="C25" s="14"/>
      <c r="D25" s="34"/>
      <c r="E25" s="34"/>
      <c r="F25" s="34"/>
      <c r="G25" s="37"/>
      <c r="H25" s="14"/>
    </row>
    <row r="26" spans="1:8" s="18" customFormat="1" ht="78.75" x14ac:dyDescent="0.25">
      <c r="A26" s="16">
        <v>2</v>
      </c>
      <c r="B26" s="1" t="s">
        <v>7</v>
      </c>
      <c r="C26" s="17"/>
      <c r="D26" s="44">
        <f>D27+D33+D40</f>
        <v>2377.9</v>
      </c>
      <c r="E26" s="44">
        <f>E27+E33+E40</f>
        <v>2377.9</v>
      </c>
      <c r="F26" s="44">
        <f>F27+F33+F40</f>
        <v>2374.5</v>
      </c>
      <c r="G26" s="37">
        <f t="shared" si="0"/>
        <v>3.4000000000000909</v>
      </c>
      <c r="H26" s="17"/>
    </row>
    <row r="27" spans="1:8" ht="49.5" x14ac:dyDescent="0.25">
      <c r="A27" s="16"/>
      <c r="B27" s="19" t="s">
        <v>11</v>
      </c>
      <c r="C27" s="20"/>
      <c r="D27" s="45">
        <f>D28+D29+D30+D31+D32</f>
        <v>1643.2</v>
      </c>
      <c r="E27" s="45">
        <f>E28+E29+E30+E31+E32</f>
        <v>1643.2</v>
      </c>
      <c r="F27" s="45">
        <f>F28+F29+F30+F31+F32</f>
        <v>1642.5</v>
      </c>
      <c r="G27" s="37">
        <f t="shared" si="0"/>
        <v>0.70000000000004547</v>
      </c>
      <c r="H27" s="20"/>
    </row>
    <row r="28" spans="1:8" ht="60" customHeight="1" x14ac:dyDescent="0.3">
      <c r="A28" s="21"/>
      <c r="B28" s="22" t="s">
        <v>50</v>
      </c>
      <c r="C28" s="20"/>
      <c r="D28" s="46">
        <v>1643.2</v>
      </c>
      <c r="E28" s="45">
        <v>1643.2</v>
      </c>
      <c r="F28" s="45">
        <v>1642.5</v>
      </c>
      <c r="G28" s="37">
        <f t="shared" si="0"/>
        <v>0.70000000000004547</v>
      </c>
      <c r="H28" s="20"/>
    </row>
    <row r="29" spans="1:8" ht="63" hidden="1" x14ac:dyDescent="0.25">
      <c r="A29" s="21"/>
      <c r="B29" s="22" t="s">
        <v>12</v>
      </c>
      <c r="C29" s="20"/>
      <c r="D29" s="45">
        <v>0</v>
      </c>
      <c r="E29" s="45">
        <v>0</v>
      </c>
      <c r="F29" s="45">
        <v>0</v>
      </c>
      <c r="G29" s="37">
        <f t="shared" si="0"/>
        <v>0</v>
      </c>
      <c r="H29" s="20"/>
    </row>
    <row r="30" spans="1:8" ht="41.25" hidden="1" customHeight="1" x14ac:dyDescent="0.25">
      <c r="A30" s="14"/>
      <c r="B30" s="12" t="s">
        <v>21</v>
      </c>
      <c r="C30" s="14"/>
      <c r="D30" s="34"/>
      <c r="E30" s="34"/>
      <c r="F30" s="34"/>
      <c r="G30" s="37">
        <f t="shared" si="0"/>
        <v>0</v>
      </c>
      <c r="H30" s="14"/>
    </row>
    <row r="31" spans="1:8" ht="0.75" hidden="1" customHeight="1" x14ac:dyDescent="0.25">
      <c r="A31" s="14"/>
      <c r="B31" s="12" t="s">
        <v>22</v>
      </c>
      <c r="C31" s="14"/>
      <c r="D31" s="34"/>
      <c r="E31" s="34"/>
      <c r="F31" s="34"/>
      <c r="G31" s="37"/>
      <c r="H31" s="14"/>
    </row>
    <row r="32" spans="1:8" ht="0.75" customHeight="1" x14ac:dyDescent="0.25">
      <c r="A32" s="14"/>
      <c r="B32" s="12" t="s">
        <v>23</v>
      </c>
      <c r="C32" s="14"/>
      <c r="D32" s="34"/>
      <c r="E32" s="34"/>
      <c r="F32" s="34"/>
      <c r="G32" s="37"/>
      <c r="H32" s="14"/>
    </row>
    <row r="33" spans="1:8" s="18" customFormat="1" ht="49.5" customHeight="1" x14ac:dyDescent="0.25">
      <c r="A33" s="16"/>
      <c r="B33" s="23" t="s">
        <v>51</v>
      </c>
      <c r="C33" s="17"/>
      <c r="D33" s="44">
        <f>D34+D35+D36+D37+D38+D39</f>
        <v>734.7</v>
      </c>
      <c r="E33" s="44">
        <f>E34+E35+E36+E37+E38+E39</f>
        <v>734.7</v>
      </c>
      <c r="F33" s="44">
        <f>F34+F35+F36+F37+F38+F39</f>
        <v>732</v>
      </c>
      <c r="G33" s="37">
        <f t="shared" si="0"/>
        <v>2.7000000000000455</v>
      </c>
      <c r="H33" s="17"/>
    </row>
    <row r="34" spans="1:8" s="18" customFormat="1" ht="33" customHeight="1" x14ac:dyDescent="0.25">
      <c r="A34" s="16"/>
      <c r="B34" s="35" t="s">
        <v>36</v>
      </c>
      <c r="C34" s="17"/>
      <c r="D34" s="45">
        <v>0</v>
      </c>
      <c r="E34" s="45">
        <v>0</v>
      </c>
      <c r="F34" s="45">
        <v>0</v>
      </c>
      <c r="G34" s="37">
        <v>0</v>
      </c>
      <c r="H34" s="17"/>
    </row>
    <row r="35" spans="1:8" ht="36" customHeight="1" x14ac:dyDescent="0.25">
      <c r="A35" s="21"/>
      <c r="B35" s="24" t="s">
        <v>31</v>
      </c>
      <c r="C35" s="20"/>
      <c r="D35" s="43">
        <v>5</v>
      </c>
      <c r="E35" s="45">
        <v>5</v>
      </c>
      <c r="F35" s="45">
        <v>0</v>
      </c>
      <c r="G35" s="37">
        <f t="shared" si="0"/>
        <v>5</v>
      </c>
      <c r="H35" s="20"/>
    </row>
    <row r="36" spans="1:8" ht="29.25" customHeight="1" x14ac:dyDescent="0.25">
      <c r="A36" s="21"/>
      <c r="B36" s="25" t="s">
        <v>32</v>
      </c>
      <c r="C36" s="20"/>
      <c r="D36" s="45">
        <v>5</v>
      </c>
      <c r="E36" s="45">
        <v>5</v>
      </c>
      <c r="F36" s="45">
        <v>5</v>
      </c>
      <c r="G36" s="37">
        <f t="shared" si="0"/>
        <v>0</v>
      </c>
      <c r="H36" s="20"/>
    </row>
    <row r="37" spans="1:8" ht="63.75" customHeight="1" x14ac:dyDescent="0.25">
      <c r="A37" s="21"/>
      <c r="B37" s="25" t="s">
        <v>33</v>
      </c>
      <c r="C37" s="8"/>
      <c r="D37" s="47">
        <v>5</v>
      </c>
      <c r="E37" s="48">
        <v>5</v>
      </c>
      <c r="F37" s="45">
        <v>5</v>
      </c>
      <c r="G37" s="37">
        <f t="shared" si="0"/>
        <v>0</v>
      </c>
      <c r="H37" s="26"/>
    </row>
    <row r="38" spans="1:8" ht="93.75" hidden="1" customHeight="1" x14ac:dyDescent="0.25">
      <c r="A38" s="21"/>
      <c r="B38" s="25" t="s">
        <v>34</v>
      </c>
      <c r="C38" s="20"/>
      <c r="D38" s="45"/>
      <c r="E38" s="45"/>
      <c r="F38" s="49"/>
      <c r="G38" s="37">
        <f t="shared" si="0"/>
        <v>0</v>
      </c>
      <c r="H38" s="20"/>
    </row>
    <row r="39" spans="1:8" ht="33.75" customHeight="1" x14ac:dyDescent="0.25">
      <c r="A39" s="21"/>
      <c r="B39" s="29" t="s">
        <v>35</v>
      </c>
      <c r="C39" s="21"/>
      <c r="D39" s="43">
        <v>719.7</v>
      </c>
      <c r="E39" s="45">
        <v>719.7</v>
      </c>
      <c r="F39" s="38">
        <v>722</v>
      </c>
      <c r="G39" s="37">
        <f t="shared" si="0"/>
        <v>-2.2999999999999545</v>
      </c>
      <c r="H39" s="21"/>
    </row>
    <row r="40" spans="1:8" s="18" customFormat="1" ht="0.75" customHeight="1" thickBot="1" x14ac:dyDescent="0.3">
      <c r="A40" s="16"/>
      <c r="B40" s="1" t="s">
        <v>13</v>
      </c>
      <c r="C40" s="16"/>
      <c r="D40" s="39">
        <f>D41+D46</f>
        <v>0</v>
      </c>
      <c r="E40" s="39">
        <f>E41+E42+E43+E44+E45+E46</f>
        <v>0</v>
      </c>
      <c r="F40" s="52">
        <f>F41+F46</f>
        <v>0</v>
      </c>
      <c r="G40" s="37">
        <f t="shared" si="0"/>
        <v>0</v>
      </c>
      <c r="H40" s="16"/>
    </row>
    <row r="41" spans="1:8" ht="55.5" hidden="1" customHeight="1" thickBot="1" x14ac:dyDescent="0.3">
      <c r="A41" s="21"/>
      <c r="B41" s="25" t="s">
        <v>14</v>
      </c>
      <c r="C41" s="20"/>
      <c r="D41" s="45"/>
      <c r="E41" s="45"/>
      <c r="F41" s="49"/>
      <c r="G41" s="37">
        <f t="shared" si="0"/>
        <v>0</v>
      </c>
      <c r="H41" s="20"/>
    </row>
    <row r="42" spans="1:8" ht="30" hidden="1" customHeight="1" thickBot="1" x14ac:dyDescent="0.3">
      <c r="A42" s="10"/>
      <c r="B42" s="27" t="s">
        <v>37</v>
      </c>
      <c r="C42" s="28"/>
      <c r="D42" s="50"/>
      <c r="E42" s="50"/>
      <c r="F42" s="51"/>
      <c r="G42" s="37"/>
      <c r="H42" s="28"/>
    </row>
    <row r="43" spans="1:8" ht="70.5" hidden="1" customHeight="1" thickBot="1" x14ac:dyDescent="0.3">
      <c r="A43" s="10"/>
      <c r="B43" s="27" t="s">
        <v>38</v>
      </c>
      <c r="C43" s="28"/>
      <c r="D43" s="50"/>
      <c r="E43" s="50"/>
      <c r="F43" s="51"/>
      <c r="G43" s="37"/>
      <c r="H43" s="28"/>
    </row>
    <row r="44" spans="1:8" ht="55.5" hidden="1" customHeight="1" thickBot="1" x14ac:dyDescent="0.3">
      <c r="A44" s="10"/>
      <c r="B44" s="27" t="s">
        <v>39</v>
      </c>
      <c r="C44" s="28"/>
      <c r="D44" s="50"/>
      <c r="E44" s="50"/>
      <c r="F44" s="51"/>
      <c r="G44" s="37"/>
      <c r="H44" s="28"/>
    </row>
    <row r="45" spans="1:8" ht="55.5" hidden="1" customHeight="1" thickBot="1" x14ac:dyDescent="0.3">
      <c r="A45" s="10"/>
      <c r="B45" s="27" t="s">
        <v>40</v>
      </c>
      <c r="C45" s="28"/>
      <c r="D45" s="50"/>
      <c r="E45" s="50"/>
      <c r="F45" s="51"/>
      <c r="G45" s="37"/>
      <c r="H45" s="28"/>
    </row>
    <row r="46" spans="1:8" ht="71.25" hidden="1" customHeight="1" thickBot="1" x14ac:dyDescent="0.3">
      <c r="A46" s="10"/>
      <c r="B46" s="27" t="s">
        <v>41</v>
      </c>
      <c r="C46" s="28"/>
      <c r="D46" s="50"/>
      <c r="E46" s="50"/>
      <c r="F46" s="51"/>
      <c r="G46" s="37">
        <f t="shared" si="0"/>
        <v>0</v>
      </c>
      <c r="H46" s="28"/>
    </row>
    <row r="47" spans="1:8" ht="35.25" customHeight="1" x14ac:dyDescent="0.25">
      <c r="A47" s="2">
        <v>3</v>
      </c>
      <c r="B47" s="30" t="s">
        <v>60</v>
      </c>
      <c r="C47" s="36"/>
      <c r="D47" s="40">
        <f>D48+D49+D50</f>
        <v>5514.3</v>
      </c>
      <c r="E47" s="40">
        <f>E48</f>
        <v>5514.3</v>
      </c>
      <c r="F47" s="40">
        <f>F48+F49+F50</f>
        <v>5513.8</v>
      </c>
      <c r="G47" s="40">
        <f t="shared" si="0"/>
        <v>0.5</v>
      </c>
      <c r="H47" s="36"/>
    </row>
    <row r="48" spans="1:8" ht="77.25" customHeight="1" x14ac:dyDescent="0.25">
      <c r="A48" s="21"/>
      <c r="B48" s="22" t="s">
        <v>48</v>
      </c>
      <c r="C48" s="21"/>
      <c r="D48" s="41">
        <v>5514.3</v>
      </c>
      <c r="E48" s="41">
        <v>5514.3</v>
      </c>
      <c r="F48" s="41">
        <v>5513.8</v>
      </c>
      <c r="G48" s="37">
        <f t="shared" si="0"/>
        <v>0.5</v>
      </c>
      <c r="H48" s="21"/>
    </row>
    <row r="49" spans="1:8" ht="32.25" customHeight="1" x14ac:dyDescent="0.25">
      <c r="A49" s="21"/>
      <c r="B49" s="22" t="s">
        <v>15</v>
      </c>
      <c r="C49" s="21"/>
      <c r="D49" s="41">
        <v>0</v>
      </c>
      <c r="E49" s="41"/>
      <c r="F49" s="41"/>
      <c r="G49" s="37">
        <f t="shared" si="0"/>
        <v>0</v>
      </c>
      <c r="H49" s="21"/>
    </row>
    <row r="50" spans="1:8" ht="90.75" customHeight="1" x14ac:dyDescent="0.25">
      <c r="A50" s="21"/>
      <c r="B50" s="22" t="s">
        <v>49</v>
      </c>
      <c r="C50" s="21"/>
      <c r="D50" s="41"/>
      <c r="E50" s="41"/>
      <c r="F50" s="41"/>
      <c r="G50" s="37">
        <f t="shared" si="0"/>
        <v>0</v>
      </c>
      <c r="H50" s="21"/>
    </row>
    <row r="51" spans="1:8" ht="0.75" customHeight="1" x14ac:dyDescent="0.25">
      <c r="A51" s="2">
        <v>4</v>
      </c>
      <c r="B51" s="9" t="s">
        <v>8</v>
      </c>
      <c r="D51" s="41">
        <f>D52</f>
        <v>0</v>
      </c>
      <c r="E51" s="41">
        <f>E52</f>
        <v>0</v>
      </c>
      <c r="F51" s="41">
        <f>F52</f>
        <v>0</v>
      </c>
      <c r="G51" s="37">
        <f t="shared" si="0"/>
        <v>0</v>
      </c>
      <c r="H51" s="21"/>
    </row>
    <row r="52" spans="1:8" s="18" customFormat="1" ht="20.25" hidden="1" customHeight="1" x14ac:dyDescent="0.25">
      <c r="A52" s="16"/>
      <c r="B52" s="1" t="s">
        <v>18</v>
      </c>
      <c r="C52" s="16"/>
      <c r="D52" s="42">
        <f>D53+D54</f>
        <v>0</v>
      </c>
      <c r="E52" s="42">
        <f>E53+E54</f>
        <v>0</v>
      </c>
      <c r="F52" s="42">
        <f>F53+F54</f>
        <v>0</v>
      </c>
      <c r="G52" s="37">
        <f t="shared" si="0"/>
        <v>0</v>
      </c>
      <c r="H52" s="16"/>
    </row>
    <row r="53" spans="1:8" ht="60" hidden="1" customHeight="1" x14ac:dyDescent="0.25">
      <c r="A53" s="21"/>
      <c r="B53" s="31" t="s">
        <v>16</v>
      </c>
      <c r="C53" s="21"/>
      <c r="D53" s="41">
        <v>0</v>
      </c>
      <c r="E53" s="41">
        <v>0</v>
      </c>
      <c r="F53" s="41">
        <v>0</v>
      </c>
      <c r="G53" s="37">
        <v>0</v>
      </c>
      <c r="H53" s="21"/>
    </row>
    <row r="54" spans="1:8" ht="110.25" hidden="1" x14ac:dyDescent="0.25">
      <c r="A54" s="21"/>
      <c r="B54" s="22" t="s">
        <v>17</v>
      </c>
      <c r="C54" s="21"/>
      <c r="D54" s="41"/>
      <c r="E54" s="41"/>
      <c r="F54" s="41"/>
      <c r="G54" s="37"/>
      <c r="H54" s="21"/>
    </row>
    <row r="55" spans="1:8" ht="15.75" x14ac:dyDescent="0.25">
      <c r="B55" s="9"/>
      <c r="C55" s="10"/>
      <c r="D55" s="37"/>
      <c r="E55" s="37"/>
      <c r="F55" s="37"/>
      <c r="G55" s="37">
        <f t="shared" si="0"/>
        <v>0</v>
      </c>
      <c r="H55" s="10"/>
    </row>
    <row r="56" spans="1:8" ht="15.75" x14ac:dyDescent="0.25">
      <c r="A56" s="14"/>
      <c r="B56" s="12" t="s">
        <v>19</v>
      </c>
      <c r="C56" s="14"/>
      <c r="D56" s="34">
        <f>D47+D26+D5</f>
        <v>11295.900000000001</v>
      </c>
      <c r="E56" s="34">
        <f>E51+E47+E26+E5</f>
        <v>11295.900000000001</v>
      </c>
      <c r="F56" s="34">
        <f>F51+F47+F26+F5</f>
        <v>11240.2</v>
      </c>
      <c r="G56" s="37">
        <f t="shared" si="0"/>
        <v>55.700000000000728</v>
      </c>
      <c r="H56" s="14"/>
    </row>
    <row r="57" spans="1:8" ht="21.75" customHeight="1" x14ac:dyDescent="0.25">
      <c r="A57" s="14"/>
      <c r="B57" s="13"/>
      <c r="C57" s="14"/>
      <c r="D57" s="14"/>
      <c r="E57" s="32"/>
      <c r="F57" s="14"/>
      <c r="G57" s="14"/>
      <c r="H57" s="14"/>
    </row>
    <row r="58" spans="1:8" ht="15.75" x14ac:dyDescent="0.25">
      <c r="A58" s="14"/>
      <c r="B58" s="12"/>
      <c r="C58" s="14"/>
      <c r="D58" s="14"/>
      <c r="E58" s="32"/>
      <c r="F58" s="14"/>
      <c r="G58" s="14"/>
      <c r="H58" s="14"/>
    </row>
    <row r="61" spans="1:8" x14ac:dyDescent="0.25">
      <c r="B61" s="2" t="s">
        <v>56</v>
      </c>
      <c r="E61" s="2" t="s">
        <v>61</v>
      </c>
    </row>
    <row r="63" spans="1:8" ht="72.75" customHeight="1" x14ac:dyDescent="0.25"/>
  </sheetData>
  <mergeCells count="1">
    <mergeCell ref="B1:G1"/>
  </mergeCells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Пользователь Windows</cp:lastModifiedBy>
  <cp:lastPrinted>2017-07-26T12:51:57Z</cp:lastPrinted>
  <dcterms:created xsi:type="dcterms:W3CDTF">2016-09-20T06:37:15Z</dcterms:created>
  <dcterms:modified xsi:type="dcterms:W3CDTF">2021-01-20T13:00:26Z</dcterms:modified>
</cp:coreProperties>
</file>