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definedNames>
    <definedName function="false" hidden="false" localSheetId="0" name="_xlnm.Print_Area" vbProcedure="false">'1'!$A$1:$H$60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<sst xmlns="http://schemas.openxmlformats.org/spreadsheetml/2006/main" count="59" uniqueCount="59">
  <si>
    <t xml:space="preserve">ИНФОРМАЦИЯ О ХОДЕ РЕАЛИЗАЦИИ МУНИЦИПАЛЬНЫХ ПРОГРАММ ЛАТНЕНСКОГО СЕЛЬСКОГО ПОСЕЛЕНИЯ на 01.07.2024 года</t>
  </si>
  <si>
    <t xml:space="preserve">№ п/п</t>
  </si>
  <si>
    <t xml:space="preserve">Наименование муниципальной программы,подпрограммы мероприятий
</t>
  </si>
  <si>
    <t xml:space="preserve">Код бюджетной классификации расходов (4-14 разряды)</t>
  </si>
  <si>
    <t xml:space="preserve">Утверждено ассигнований на текущий год, тыс.руб.</t>
  </si>
  <si>
    <t xml:space="preserve">Утверждено ассигнований на отчетную дату, тыс.руб.</t>
  </si>
  <si>
    <t xml:space="preserve">Исполнено с начала года, тыс.руб.</t>
  </si>
  <si>
    <t xml:space="preserve">Сумма неосвоенных средств с начала года</t>
  </si>
  <si>
    <t xml:space="preserve">Причины неисполнения за отчетный период, принимаемые меры по исполнению программы до конца года</t>
  </si>
  <si>
    <t xml:space="preserve">Муниципальная программа Латненского сельского поселения Семилукского муниципального района "Муниципальное управление" </t>
  </si>
  <si>
    <t xml:space="preserve">Подпрограмма 1. "Организация и осуществление мероприятий в сфере ГО и ЧС, обеспечение первичных мер пожарной безопасности на территории Латненского сельского поселения" </t>
  </si>
  <si>
    <t xml:space="preserve">Мероприятие 1.1 Осуществление мероприятий по предупреждению и ликвидации последствий чрезвычайных ситуаций </t>
  </si>
  <si>
    <t xml:space="preserve">Мероприятие 1.2 Обеспечение первичных мер пожарной безопасности в границах Латненского сельского поселения.
</t>
  </si>
  <si>
    <t xml:space="preserve">Подпрограмма 2. "Оказание социальной помощи на территории Латненского сельского поселения"</t>
  </si>
  <si>
    <t xml:space="preserve">Мероприятие 2.1 Предоставление адресной социальной поддержки населению Латненского сельского поселения</t>
  </si>
  <si>
    <t xml:space="preserve">Мероприятие 2.2 «Назначение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пенсионеров.</t>
  </si>
  <si>
    <t xml:space="preserve">Подпрограмма 3 "Управление муниципальным имуществом"</t>
  </si>
  <si>
    <t xml:space="preserve">Мероприятие 3.1.Работа по постановке на кадастровый  учет объектов муниципальной собственности.</t>
  </si>
  <si>
    <t xml:space="preserve">Мероприятие 3.2. Подготовка документов для регистрации права муниципальной собственности на объекты недвижимого имущества.</t>
  </si>
  <si>
    <t xml:space="preserve">3.3.Софинансирование в ЦОП "Содействие занятости населения в Воронежской области".</t>
  </si>
  <si>
    <t xml:space="preserve">Подпрограмма 4 "Развитие и поддержка малого и среднего предпринимательства"</t>
  </si>
  <si>
    <t xml:space="preserve">Подпрограмма 5. Утверждение генерального плана поселения, правил землепользования и застройки</t>
  </si>
  <si>
    <t xml:space="preserve">Мероприятие 4.1. Информационная и консультационная поддержка субъектов малого предпринимательства.</t>
  </si>
  <si>
    <t xml:space="preserve">Мероприятие 4.2. Популяризация предпринимательской деятельности, создание предпринимательской среды.</t>
  </si>
  <si>
    <t xml:space="preserve">Мероприятие 4.3. Совершенствование нормативно-правовой базы предпринимательской деятельности.</t>
  </si>
  <si>
    <t xml:space="preserve">Подпрограмма 5. "Утверждение генерального плана поселения, правил землепользования и застройки ".</t>
  </si>
  <si>
    <t xml:space="preserve">Мероприятие 5.1.Утверждение и подготовка плана поселения</t>
  </si>
  <si>
    <t xml:space="preserve">Мероприятие 5.2. Подготовка и утверждение правил землепользования и застройки</t>
  </si>
  <si>
    <t xml:space="preserve">Подпрогамма 6. "Обеспечение реализации муниципальной программы"</t>
  </si>
  <si>
    <t xml:space="preserve">Мероприятие 6.1 Обеспечение непрерывности и эффективности деятельности органов местного самоуправления  Латненского  сельского поселения</t>
  </si>
  <si>
    <t xml:space="preserve">Мероприятие 6.2 Обеспечение деятельности национальной обороны</t>
  </si>
  <si>
    <t xml:space="preserve">Мероприятие 6.3. Обеспечение проведения выборов</t>
  </si>
  <si>
    <t xml:space="preserve">Мероприятие 6.4 Обслуживание государственного и муниципального долга
</t>
  </si>
  <si>
    <t xml:space="preserve">Мероприятие 6.5.Обеспечение выполнения других общегосударственных вопросов.</t>
  </si>
  <si>
    <t xml:space="preserve">Муниципальная программа Латненского сельского поселения Семилукского муниципального района "Организация предоставления населению жилищно-коммунальных услуг, благоустройство и охрана окружающей среды"</t>
  </si>
  <si>
    <t xml:space="preserve">Подрограмма 1. "Организация в границах поселения электро-, газо- и водоснабжения населения, водоотведения"</t>
  </si>
  <si>
    <t xml:space="preserve">Мероприятие 1.1. Строительство (реконструкция, капитальный ремонт) водопроводной сети, водозаборных узлов.</t>
  </si>
  <si>
    <t xml:space="preserve">Мероприятие 1.2.Строительство, капитальный ремонт, ремонт и обслуживание сетей уличного освещения.</t>
  </si>
  <si>
    <t xml:space="preserve">Мероприятие 1.3. Капитальный ремонт, ремонт инженерных сооружений и коммуникаций.</t>
  </si>
  <si>
    <t xml:space="preserve">Подпрограмма 2. «Благоустройство территории Латненского сельского поселения».</t>
  </si>
  <si>
    <t xml:space="preserve">Мероприятие 2.1.Подготовка пляжей к купальному сезону и их содержание</t>
  </si>
  <si>
    <t xml:space="preserve">Мероприятие 2.2. Организация проведения субботников.</t>
  </si>
  <si>
    <t xml:space="preserve">Мероприятие 2.3.Содержание и уборка кладбищ.</t>
  </si>
  <si>
    <t xml:space="preserve">Мероприятие 2.4.Проведение комплекса мер по снижению образования несанкционированных свалок отходов, включая их ликвидацию.</t>
  </si>
  <si>
    <t xml:space="preserve">Мероприятие 2.5. Прочие мероприятия по благоустройству.</t>
  </si>
  <si>
    <t xml:space="preserve">Подпрограмма 3. "Энергоэффективность и развитие энергетики на 2014-2019 годы</t>
  </si>
  <si>
    <t xml:space="preserve">Мероприятие 2.6. Расходы на уличное освещение.</t>
  </si>
  <si>
    <t xml:space="preserve"> Муниципальная программа Латненского сельского поселения Семилукского муниципального района «Развитие транспортной системы»</t>
  </si>
  <si>
    <t xml:space="preserve">Подпрограмма 1 "Развитие дорожного хозяйства"</t>
  </si>
  <si>
    <t xml:space="preserve"> Меропритие 1.1.Развитие  автомобильных дорог местного значения в границах населенных пунктов Латненского сельского  поселения</t>
  </si>
  <si>
    <t xml:space="preserve">Мероприятие 1.2.Обеспечение безопасности дорожного движения</t>
  </si>
  <si>
    <t xml:space="preserve">Мероприятие 1.3Создание условий для предоставления транспортных услуг населению и организации транспортного обслуживания населения в границах Латненского сельского поселения</t>
  </si>
  <si>
    <t xml:space="preserve">«Развитие культуры и спорта на 2014-2019 годы»</t>
  </si>
  <si>
    <t xml:space="preserve">Подпрограмма1. Обеспечение реализации муниципальной программы</t>
  </si>
  <si>
    <t xml:space="preserve">Мероприятие 1.1.Финансовое обеспечение подведомственных 
учреждений
</t>
  </si>
  <si>
    <t xml:space="preserve"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</si>
  <si>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 xml:space="preserve">ВСЕГО</t>
  </si>
  <si>
    <t xml:space="preserve">Глава Латненского сельского поселения</t>
  </si>
  <si>
    <t xml:space="preserve">С. Д. Сазыкина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</si>
</sst>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dd/mmm"/>
    <numFmt numFmtId="167" formatCode="@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3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bottom" textRotation="0" wrapText="true" indent="0" shrinkToFit="true"/>
      <protection locked="true" hidden="false"/>
    </xf>
    <xf numFmtId="165" fontId="4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3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3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2" ySplit="0" topLeftCell="C1" activePane="topRight" state="frozen"/>
      <selection pane="topLeft" activeCell="A1" activeCellId="0" sqref="A1"/>
      <selection pane="topRight" activeCell="F60" activeCellId="0" sqref="F60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7.42"/>
    <col collapsed="false" customWidth="true" hidden="false" outlineLevel="0" max="2" min="2" style="1" width="40.71"/>
    <col collapsed="false" customWidth="true" hidden="false" outlineLevel="0" max="3" min="3" style="1" width="8.42"/>
    <col collapsed="false" customWidth="true" hidden="false" outlineLevel="0" max="8" min="4" style="1" width="17"/>
    <col collapsed="false" customWidth="false" hidden="false" outlineLevel="0" max="16384" min="9" style="1" width="9.14"/>
  </cols>
  <sheetData>
    <row r="1" customFormat="false" ht="29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18.5" hidden="false" customHeight="true" outlineLevel="0" collapsed="false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customFormat="false" ht="15.75" hidden="false" customHeight="false" outlineLevel="0" collapsed="false">
      <c r="A4" s="6" t="n">
        <v>1</v>
      </c>
      <c r="B4" s="7" t="n">
        <v>2</v>
      </c>
      <c r="C4" s="4" t="n">
        <v>3</v>
      </c>
      <c r="D4" s="4" t="n">
        <v>4</v>
      </c>
      <c r="E4" s="4" t="n">
        <v>5</v>
      </c>
      <c r="F4" s="4" t="n">
        <v>6</v>
      </c>
      <c r="G4" s="4" t="n">
        <v>7</v>
      </c>
      <c r="H4" s="4" t="n">
        <v>8</v>
      </c>
    </row>
    <row r="5" s="13" customFormat="true" ht="39" hidden="false" customHeight="true" outlineLevel="0" collapsed="false">
      <c r="A5" s="8" t="n">
        <v>1</v>
      </c>
      <c r="B5" s="9" t="s">
        <v>9</v>
      </c>
      <c r="C5" s="10"/>
      <c r="D5" s="11" t="n">
        <f aca="false">D6+D9+D12+D16+D22+D25</f>
        <v>3809.7</v>
      </c>
      <c r="E5" s="11" t="n">
        <f aca="false">E6+E9+E12+E22+E25</f>
        <v>3919.5</v>
      </c>
      <c r="F5" s="11" t="n">
        <f aca="false">F6+F9+F12+F16+F22+F25</f>
        <v>2044.69</v>
      </c>
      <c r="G5" s="12" t="n">
        <f aca="false">E5-F5</f>
        <v>1874.81</v>
      </c>
      <c r="H5" s="10"/>
    </row>
    <row r="6" customFormat="false" ht="89.25" hidden="false" customHeight="true" outlineLevel="0" collapsed="false">
      <c r="A6" s="14"/>
      <c r="B6" s="15" t="s">
        <v>10</v>
      </c>
      <c r="C6" s="4"/>
      <c r="D6" s="16" t="n">
        <f aca="false">D7+D8</f>
        <v>15</v>
      </c>
      <c r="E6" s="16" t="n">
        <f aca="false">E7+E8</f>
        <v>15</v>
      </c>
      <c r="F6" s="16" t="n">
        <f aca="false">F7+F8</f>
        <v>0</v>
      </c>
      <c r="G6" s="17" t="n">
        <f aca="false">E6-F6</f>
        <v>15</v>
      </c>
      <c r="H6" s="4"/>
    </row>
    <row r="7" customFormat="false" ht="77.25" hidden="true" customHeight="true" outlineLevel="0" collapsed="false">
      <c r="A7" s="6"/>
      <c r="B7" s="18" t="s">
        <v>11</v>
      </c>
      <c r="C7" s="4"/>
      <c r="D7" s="16"/>
      <c r="E7" s="16"/>
      <c r="F7" s="16"/>
      <c r="G7" s="17" t="n">
        <f aca="false">E7-F7</f>
        <v>0</v>
      </c>
      <c r="H7" s="4"/>
    </row>
    <row r="8" customFormat="false" ht="61.5" hidden="false" customHeight="true" outlineLevel="0" collapsed="false">
      <c r="A8" s="6"/>
      <c r="B8" s="19" t="s">
        <v>12</v>
      </c>
      <c r="C8" s="4"/>
      <c r="D8" s="16" t="n">
        <v>15</v>
      </c>
      <c r="E8" s="16" t="n">
        <v>15</v>
      </c>
      <c r="F8" s="16" t="n">
        <v>0</v>
      </c>
      <c r="G8" s="17" t="n">
        <f aca="false">E8-F8</f>
        <v>15</v>
      </c>
      <c r="H8" s="4"/>
    </row>
    <row r="9" customFormat="false" ht="48" hidden="false" customHeight="true" outlineLevel="0" collapsed="false">
      <c r="A9" s="20"/>
      <c r="B9" s="21" t="s">
        <v>13</v>
      </c>
      <c r="C9" s="20"/>
      <c r="D9" s="22" t="n">
        <f aca="false">D10+D11</f>
        <v>185.8</v>
      </c>
      <c r="E9" s="22" t="n">
        <f aca="false">E10+E11</f>
        <v>205.8</v>
      </c>
      <c r="F9" s="22" t="n">
        <f aca="false">F10+F11</f>
        <v>94.41</v>
      </c>
      <c r="G9" s="17" t="n">
        <f aca="false">E9-F9</f>
        <v>111.39</v>
      </c>
      <c r="H9" s="20"/>
    </row>
    <row r="10" s="23" customFormat="true" ht="63" hidden="false" customHeight="true" outlineLevel="0" collapsed="false">
      <c r="A10" s="20"/>
      <c r="B10" s="18" t="s">
        <v>14</v>
      </c>
      <c r="C10" s="20"/>
      <c r="D10" s="22"/>
      <c r="E10" s="22" t="n">
        <v>20</v>
      </c>
      <c r="F10" s="22" t="n">
        <v>20</v>
      </c>
      <c r="G10" s="17" t="n">
        <f aca="false">E10-F10</f>
        <v>0</v>
      </c>
      <c r="H10" s="20"/>
    </row>
    <row r="11" customFormat="false" ht="69" hidden="false" customHeight="true" outlineLevel="0" collapsed="false">
      <c r="A11" s="20"/>
      <c r="B11" s="19" t="s">
        <v>15</v>
      </c>
      <c r="C11" s="20"/>
      <c r="D11" s="22" t="n">
        <v>185.8</v>
      </c>
      <c r="E11" s="22" t="n">
        <v>185.8</v>
      </c>
      <c r="F11" s="22" t="n">
        <v>74.41</v>
      </c>
      <c r="G11" s="17" t="n">
        <f aca="false">E11-F11</f>
        <v>111.39</v>
      </c>
      <c r="H11" s="20"/>
    </row>
    <row r="12" customFormat="false" ht="54" hidden="false" customHeight="true" outlineLevel="0" collapsed="false">
      <c r="A12" s="20"/>
      <c r="B12" s="24" t="s">
        <v>16</v>
      </c>
      <c r="C12" s="20"/>
      <c r="D12" s="22" t="n">
        <f aca="false">D13+D14</f>
        <v>0</v>
      </c>
      <c r="E12" s="22" t="n">
        <f aca="false">E13+E14</f>
        <v>80</v>
      </c>
      <c r="F12" s="22" t="n">
        <f aca="false">F13+F14</f>
        <v>50</v>
      </c>
      <c r="G12" s="17" t="n">
        <f aca="false">E12-F12</f>
        <v>30</v>
      </c>
      <c r="H12" s="20"/>
    </row>
    <row r="13" customFormat="false" ht="47.25" hidden="false" customHeight="true" outlineLevel="0" collapsed="false">
      <c r="A13" s="20"/>
      <c r="B13" s="19" t="s">
        <v>17</v>
      </c>
      <c r="C13" s="20"/>
      <c r="D13" s="22"/>
      <c r="E13" s="22"/>
      <c r="F13" s="22"/>
      <c r="G13" s="17" t="n">
        <f aca="false">E13-F13</f>
        <v>0</v>
      </c>
      <c r="H13" s="20"/>
    </row>
    <row r="14" customFormat="false" ht="100.5" hidden="false" customHeight="true" outlineLevel="0" collapsed="false">
      <c r="A14" s="20"/>
      <c r="B14" s="19" t="s">
        <v>18</v>
      </c>
      <c r="C14" s="20"/>
      <c r="D14" s="22"/>
      <c r="E14" s="22" t="n">
        <v>80</v>
      </c>
      <c r="F14" s="22" t="n">
        <v>50</v>
      </c>
      <c r="G14" s="17" t="n">
        <f aca="false">E14-F14</f>
        <v>30</v>
      </c>
      <c r="H14" s="20"/>
    </row>
    <row r="15" customFormat="false" ht="0.75" hidden="false" customHeight="true" outlineLevel="0" collapsed="false">
      <c r="A15" s="20"/>
      <c r="B15" s="19" t="s">
        <v>19</v>
      </c>
      <c r="C15" s="20"/>
      <c r="D15" s="22"/>
      <c r="E15" s="22"/>
      <c r="F15" s="22"/>
      <c r="G15" s="17" t="n">
        <f aca="false">E15-F15</f>
        <v>0</v>
      </c>
      <c r="H15" s="20"/>
    </row>
    <row r="16" s="13" customFormat="true" ht="57.75" hidden="false" customHeight="true" outlineLevel="0" collapsed="false">
      <c r="A16" s="25"/>
      <c r="B16" s="21" t="s">
        <v>20</v>
      </c>
      <c r="C16" s="25"/>
      <c r="D16" s="26" t="n">
        <f aca="false">D19+D20+D21</f>
        <v>0</v>
      </c>
      <c r="E16" s="26" t="n">
        <f aca="false">E19+E20+E21</f>
        <v>0</v>
      </c>
      <c r="F16" s="26" t="n">
        <f aca="false">F19+F20+F21</f>
        <v>0</v>
      </c>
      <c r="G16" s="17" t="n">
        <f aca="false">E16-F16</f>
        <v>0</v>
      </c>
      <c r="H16" s="25"/>
    </row>
    <row r="17" customFormat="false" ht="0.75" hidden="false" customHeight="true" outlineLevel="0" collapsed="false">
      <c r="A17" s="20"/>
      <c r="B17" s="18" t="s">
        <v>21</v>
      </c>
      <c r="C17" s="20"/>
      <c r="D17" s="22"/>
      <c r="E17" s="22"/>
      <c r="F17" s="22"/>
      <c r="G17" s="17" t="n">
        <f aca="false">E17-F17</f>
        <v>0</v>
      </c>
      <c r="H17" s="20"/>
    </row>
    <row r="18" customFormat="false" ht="0.75" hidden="false" customHeight="true" outlineLevel="0" collapsed="false">
      <c r="A18" s="20"/>
      <c r="B18" s="18"/>
      <c r="C18" s="20"/>
      <c r="D18" s="22"/>
      <c r="E18" s="22"/>
      <c r="F18" s="22"/>
      <c r="G18" s="17" t="n">
        <f aca="false">E18-F18</f>
        <v>0</v>
      </c>
      <c r="H18" s="20"/>
    </row>
    <row r="19" customFormat="false" ht="51" hidden="true" customHeight="true" outlineLevel="0" collapsed="false">
      <c r="A19" s="20"/>
      <c r="B19" s="18" t="s">
        <v>22</v>
      </c>
      <c r="C19" s="20"/>
      <c r="D19" s="22"/>
      <c r="E19" s="22"/>
      <c r="F19" s="22"/>
      <c r="G19" s="17" t="n">
        <f aca="false">E19-F19</f>
        <v>0</v>
      </c>
      <c r="H19" s="20"/>
    </row>
    <row r="20" customFormat="false" ht="51" hidden="true" customHeight="true" outlineLevel="0" collapsed="false">
      <c r="A20" s="20"/>
      <c r="B20" s="18" t="s">
        <v>23</v>
      </c>
      <c r="C20" s="20"/>
      <c r="D20" s="22"/>
      <c r="E20" s="22"/>
      <c r="F20" s="22"/>
      <c r="G20" s="17" t="n">
        <f aca="false">E20-F20</f>
        <v>0</v>
      </c>
      <c r="H20" s="20"/>
    </row>
    <row r="21" customFormat="false" ht="56.25" hidden="true" customHeight="true" outlineLevel="0" collapsed="false">
      <c r="A21" s="20"/>
      <c r="B21" s="18" t="s">
        <v>24</v>
      </c>
      <c r="C21" s="20"/>
      <c r="D21" s="22"/>
      <c r="E21" s="22"/>
      <c r="F21" s="22"/>
      <c r="G21" s="17" t="n">
        <f aca="false">E21-F21</f>
        <v>0</v>
      </c>
      <c r="H21" s="20"/>
    </row>
    <row r="22" customFormat="false" ht="66" hidden="false" customHeight="true" outlineLevel="0" collapsed="false">
      <c r="A22" s="20"/>
      <c r="B22" s="21" t="s">
        <v>25</v>
      </c>
      <c r="C22" s="20"/>
      <c r="D22" s="22" t="n">
        <f aca="false">D23+D24</f>
        <v>0</v>
      </c>
      <c r="E22" s="22" t="n">
        <f aca="false">E23+E24</f>
        <v>0</v>
      </c>
      <c r="F22" s="22" t="n">
        <f aca="false">F23+F24</f>
        <v>0</v>
      </c>
      <c r="G22" s="17" t="n">
        <f aca="false">E22-F22</f>
        <v>0</v>
      </c>
      <c r="H22" s="20"/>
    </row>
    <row r="23" customFormat="false" ht="35.25" hidden="false" customHeight="true" outlineLevel="0" collapsed="false">
      <c r="A23" s="20"/>
      <c r="B23" s="18" t="s">
        <v>26</v>
      </c>
      <c r="C23" s="20"/>
      <c r="D23" s="22" t="n">
        <v>0</v>
      </c>
      <c r="E23" s="22" t="n">
        <v>0</v>
      </c>
      <c r="F23" s="22" t="n">
        <v>0</v>
      </c>
      <c r="G23" s="17" t="n">
        <f aca="false">E23-F23</f>
        <v>0</v>
      </c>
      <c r="H23" s="20"/>
    </row>
    <row r="24" customFormat="false" ht="50.25" hidden="false" customHeight="true" outlineLevel="0" collapsed="false">
      <c r="A24" s="20"/>
      <c r="B24" s="18" t="s">
        <v>27</v>
      </c>
      <c r="C24" s="20"/>
      <c r="D24" s="22" t="n">
        <v>0</v>
      </c>
      <c r="E24" s="22" t="n">
        <v>0</v>
      </c>
      <c r="F24" s="22" t="n">
        <v>0</v>
      </c>
      <c r="G24" s="17" t="n">
        <f aca="false">E24-F24</f>
        <v>0</v>
      </c>
      <c r="H24" s="20"/>
    </row>
    <row r="25" customFormat="false" ht="47.25" hidden="false" customHeight="false" outlineLevel="0" collapsed="false">
      <c r="A25" s="20"/>
      <c r="B25" s="21" t="s">
        <v>28</v>
      </c>
      <c r="C25" s="20"/>
      <c r="D25" s="22" t="n">
        <f aca="false">D26+D27+D28+D29</f>
        <v>3608.9</v>
      </c>
      <c r="E25" s="22" t="n">
        <f aca="false">E26+E27+E28+E29</f>
        <v>3618.7</v>
      </c>
      <c r="F25" s="22" t="n">
        <f aca="false">F26+F27+F28+F29</f>
        <v>1900.28</v>
      </c>
      <c r="G25" s="17" t="n">
        <f aca="false">E25-F25</f>
        <v>1718.42</v>
      </c>
      <c r="H25" s="20"/>
    </row>
    <row r="26" customFormat="false" ht="78.75" hidden="false" customHeight="false" outlineLevel="0" collapsed="false">
      <c r="A26" s="20"/>
      <c r="B26" s="18" t="s">
        <v>29</v>
      </c>
      <c r="C26" s="20"/>
      <c r="D26" s="22" t="n">
        <v>3472.4</v>
      </c>
      <c r="E26" s="22" t="n">
        <v>3482.2</v>
      </c>
      <c r="F26" s="22" t="n">
        <v>1832.28</v>
      </c>
      <c r="G26" s="17" t="n">
        <f aca="false">E26-F26</f>
        <v>1649.92</v>
      </c>
      <c r="H26" s="20"/>
    </row>
    <row r="27" customFormat="false" ht="31.5" hidden="false" customHeight="false" outlineLevel="0" collapsed="false">
      <c r="A27" s="20"/>
      <c r="B27" s="18" t="s">
        <v>30</v>
      </c>
      <c r="C27" s="20"/>
      <c r="D27" s="22" t="n">
        <v>136</v>
      </c>
      <c r="E27" s="22" t="n">
        <v>136</v>
      </c>
      <c r="F27" s="22" t="n">
        <v>68</v>
      </c>
      <c r="G27" s="17" t="n">
        <f aca="false">E27-F27</f>
        <v>68</v>
      </c>
      <c r="H27" s="20"/>
    </row>
    <row r="28" customFormat="false" ht="31.5" hidden="true" customHeight="false" outlineLevel="0" collapsed="false">
      <c r="A28" s="20"/>
      <c r="B28" s="18" t="s">
        <v>31</v>
      </c>
      <c r="C28" s="20"/>
      <c r="D28" s="22"/>
      <c r="E28" s="22"/>
      <c r="F28" s="22"/>
      <c r="G28" s="17" t="n">
        <f aca="false">E28-F28</f>
        <v>0</v>
      </c>
      <c r="H28" s="20"/>
    </row>
    <row r="29" customFormat="false" ht="53.25" hidden="false" customHeight="true" outlineLevel="0" collapsed="false">
      <c r="A29" s="20"/>
      <c r="B29" s="19" t="s">
        <v>32</v>
      </c>
      <c r="C29" s="20"/>
      <c r="D29" s="22" t="n">
        <v>0.5</v>
      </c>
      <c r="E29" s="22" t="n">
        <v>0.5</v>
      </c>
      <c r="F29" s="22" t="n">
        <v>0</v>
      </c>
      <c r="G29" s="17" t="n">
        <f aca="false">E29-F29</f>
        <v>0.5</v>
      </c>
      <c r="H29" s="20"/>
    </row>
    <row r="30" customFormat="false" ht="75" hidden="true" customHeight="true" outlineLevel="0" collapsed="false">
      <c r="A30" s="20"/>
      <c r="B30" s="19" t="s">
        <v>33</v>
      </c>
      <c r="C30" s="20"/>
      <c r="D30" s="22"/>
      <c r="E30" s="22"/>
      <c r="F30" s="22"/>
      <c r="G30" s="17" t="n">
        <f aca="false">E30-F30</f>
        <v>0</v>
      </c>
      <c r="H30" s="20"/>
    </row>
    <row r="31" s="13" customFormat="true" ht="126" hidden="false" customHeight="false" outlineLevel="0" collapsed="false">
      <c r="A31" s="27" t="n">
        <v>2</v>
      </c>
      <c r="B31" s="28" t="s">
        <v>34</v>
      </c>
      <c r="C31" s="29"/>
      <c r="D31" s="30" t="n">
        <f aca="false">D32+D37</f>
        <v>988.34</v>
      </c>
      <c r="E31" s="30" t="n">
        <f aca="false">E32+E37</f>
        <v>1787.12</v>
      </c>
      <c r="F31" s="30" t="n">
        <f aca="false">F32+F37</f>
        <v>889.8</v>
      </c>
      <c r="G31" s="12" t="n">
        <f aca="false">E31-F31</f>
        <v>897.32</v>
      </c>
      <c r="H31" s="29"/>
    </row>
    <row r="32" customFormat="false" ht="63" hidden="false" customHeight="false" outlineLevel="0" collapsed="false">
      <c r="A32" s="25"/>
      <c r="B32" s="31" t="s">
        <v>35</v>
      </c>
      <c r="C32" s="32"/>
      <c r="D32" s="33" t="n">
        <f aca="false">D33+D34+D35</f>
        <v>75</v>
      </c>
      <c r="E32" s="33" t="n">
        <f aca="false">E33+E34+E35</f>
        <v>245</v>
      </c>
      <c r="F32" s="33" t="n">
        <f aca="false">F33+F34+F35</f>
        <v>222.62</v>
      </c>
      <c r="G32" s="17" t="n">
        <f aca="false">E32-F32</f>
        <v>22.38</v>
      </c>
      <c r="H32" s="32"/>
    </row>
    <row r="33" customFormat="false" ht="60" hidden="true" customHeight="true" outlineLevel="0" collapsed="false">
      <c r="A33" s="20"/>
      <c r="B33" s="34" t="s">
        <v>36</v>
      </c>
      <c r="C33" s="32"/>
      <c r="D33" s="33"/>
      <c r="E33" s="33"/>
      <c r="F33" s="33"/>
      <c r="G33" s="17" t="n">
        <f aca="false">E33-F33</f>
        <v>0</v>
      </c>
      <c r="H33" s="32"/>
    </row>
    <row r="34" customFormat="false" ht="63" hidden="true" customHeight="false" outlineLevel="0" collapsed="false">
      <c r="A34" s="20"/>
      <c r="B34" s="34" t="s">
        <v>37</v>
      </c>
      <c r="C34" s="32"/>
      <c r="D34" s="33"/>
      <c r="E34" s="33"/>
      <c r="F34" s="33"/>
      <c r="G34" s="17" t="n">
        <f aca="false">E34-F34</f>
        <v>0</v>
      </c>
      <c r="H34" s="32"/>
    </row>
    <row r="35" customFormat="false" ht="47.25" hidden="false" customHeight="false" outlineLevel="0" collapsed="false">
      <c r="A35" s="20"/>
      <c r="B35" s="18" t="s">
        <v>38</v>
      </c>
      <c r="C35" s="20"/>
      <c r="D35" s="22" t="n">
        <v>75</v>
      </c>
      <c r="E35" s="22" t="n">
        <v>245</v>
      </c>
      <c r="F35" s="22" t="n">
        <v>222.62</v>
      </c>
      <c r="G35" s="17" t="n">
        <f aca="false">E35-F35</f>
        <v>22.38</v>
      </c>
      <c r="H35" s="20"/>
    </row>
    <row r="36" customFormat="false" ht="15.75" hidden="true" customHeight="false" outlineLevel="0" collapsed="false">
      <c r="A36" s="20"/>
      <c r="B36" s="18"/>
      <c r="C36" s="20"/>
      <c r="D36" s="22"/>
      <c r="E36" s="22"/>
      <c r="F36" s="22"/>
      <c r="G36" s="17" t="n">
        <f aca="false">E36-F36</f>
        <v>0</v>
      </c>
      <c r="H36" s="20"/>
    </row>
    <row r="37" s="13" customFormat="true" ht="49.5" hidden="false" customHeight="true" outlineLevel="0" collapsed="false">
      <c r="A37" s="27"/>
      <c r="B37" s="35" t="s">
        <v>39</v>
      </c>
      <c r="C37" s="29"/>
      <c r="D37" s="30" t="n">
        <f aca="false">D38+D39+D40+D41+D42+D44</f>
        <v>913.34</v>
      </c>
      <c r="E37" s="30" t="n">
        <f aca="false">E38+E39+E40+E41+E42+E44</f>
        <v>1542.12</v>
      </c>
      <c r="F37" s="30" t="n">
        <f aca="false">F38+F39+F40+F41+F42+F44</f>
        <v>667.18</v>
      </c>
      <c r="G37" s="12" t="n">
        <f aca="false">E37-F37</f>
        <v>874.94</v>
      </c>
      <c r="H37" s="29"/>
    </row>
    <row r="38" s="13" customFormat="true" ht="33" hidden="true" customHeight="true" outlineLevel="0" collapsed="false">
      <c r="A38" s="25"/>
      <c r="B38" s="36" t="s">
        <v>40</v>
      </c>
      <c r="C38" s="37"/>
      <c r="D38" s="33" t="n">
        <v>0</v>
      </c>
      <c r="E38" s="33" t="n">
        <v>0</v>
      </c>
      <c r="F38" s="33" t="n">
        <v>0</v>
      </c>
      <c r="G38" s="17" t="n">
        <f aca="false">E38-F38</f>
        <v>0</v>
      </c>
      <c r="H38" s="37"/>
    </row>
    <row r="39" customFormat="false" ht="36" hidden="true" customHeight="true" outlineLevel="0" collapsed="false">
      <c r="A39" s="20"/>
      <c r="B39" s="36" t="s">
        <v>41</v>
      </c>
      <c r="C39" s="32"/>
      <c r="D39" s="16"/>
      <c r="E39" s="33"/>
      <c r="F39" s="33"/>
      <c r="G39" s="17" t="n">
        <f aca="false">E39-F39</f>
        <v>0</v>
      </c>
      <c r="H39" s="32"/>
    </row>
    <row r="40" customFormat="false" ht="29.25" hidden="true" customHeight="true" outlineLevel="0" collapsed="false">
      <c r="A40" s="20"/>
      <c r="B40" s="38" t="s">
        <v>42</v>
      </c>
      <c r="C40" s="32"/>
      <c r="D40" s="33"/>
      <c r="E40" s="33"/>
      <c r="F40" s="33"/>
      <c r="G40" s="17" t="n">
        <f aca="false">E40-F40</f>
        <v>0</v>
      </c>
      <c r="H40" s="32"/>
    </row>
    <row r="41" customFormat="false" ht="63.75" hidden="true" customHeight="true" outlineLevel="0" collapsed="false">
      <c r="A41" s="20"/>
      <c r="B41" s="38" t="s">
        <v>43</v>
      </c>
      <c r="C41" s="4"/>
      <c r="D41" s="39"/>
      <c r="E41" s="39"/>
      <c r="F41" s="33"/>
      <c r="G41" s="17" t="n">
        <f aca="false">E41-F41</f>
        <v>0</v>
      </c>
      <c r="H41" s="40"/>
    </row>
    <row r="42" customFormat="false" ht="33.75" hidden="false" customHeight="true" outlineLevel="0" collapsed="false">
      <c r="A42" s="20"/>
      <c r="B42" s="41" t="s">
        <v>44</v>
      </c>
      <c r="C42" s="20"/>
      <c r="D42" s="16" t="n">
        <v>441.3</v>
      </c>
      <c r="E42" s="33" t="n">
        <v>1070.08</v>
      </c>
      <c r="F42" s="42" t="n">
        <v>433.83</v>
      </c>
      <c r="G42" s="17" t="n">
        <f aca="false">E42-F42</f>
        <v>636.25</v>
      </c>
      <c r="H42" s="20"/>
    </row>
    <row r="43" s="13" customFormat="true" ht="0.75" hidden="false" customHeight="true" outlineLevel="0" collapsed="false">
      <c r="A43" s="25"/>
      <c r="B43" s="43" t="s">
        <v>45</v>
      </c>
      <c r="C43" s="25"/>
      <c r="D43" s="44"/>
      <c r="E43" s="44"/>
      <c r="F43" s="45"/>
      <c r="G43" s="17" t="n">
        <f aca="false">E43-F43</f>
        <v>0</v>
      </c>
      <c r="H43" s="25"/>
    </row>
    <row r="44" s="23" customFormat="true" ht="35.25" hidden="false" customHeight="true" outlineLevel="0" collapsed="false">
      <c r="A44" s="46"/>
      <c r="B44" s="47" t="s">
        <v>46</v>
      </c>
      <c r="C44" s="48"/>
      <c r="D44" s="49" t="n">
        <v>472.04</v>
      </c>
      <c r="E44" s="49" t="n">
        <v>472.04</v>
      </c>
      <c r="F44" s="49" t="n">
        <v>233.35</v>
      </c>
      <c r="G44" s="17" t="n">
        <f aca="false">E44-F44</f>
        <v>238.69</v>
      </c>
      <c r="H44" s="48"/>
    </row>
    <row r="45" customFormat="false" ht="85.5" hidden="false" customHeight="true" outlineLevel="0" collapsed="false">
      <c r="A45" s="8" t="n">
        <v>3</v>
      </c>
      <c r="B45" s="50" t="s">
        <v>47</v>
      </c>
      <c r="C45" s="10"/>
      <c r="D45" s="11" t="n">
        <f aca="false">D46</f>
        <v>9255.6</v>
      </c>
      <c r="E45" s="11" t="n">
        <f aca="false">E46</f>
        <v>9670.8</v>
      </c>
      <c r="F45" s="11" t="n">
        <f aca="false">F46</f>
        <v>1252.32</v>
      </c>
      <c r="G45" s="12" t="n">
        <f aca="false">E45-F45</f>
        <v>8418.48</v>
      </c>
      <c r="H45" s="10"/>
    </row>
    <row r="46" customFormat="false" ht="35.25" hidden="false" customHeight="true" outlineLevel="0" collapsed="false">
      <c r="A46" s="51"/>
      <c r="B46" s="52" t="s">
        <v>48</v>
      </c>
      <c r="C46" s="53"/>
      <c r="D46" s="54" t="n">
        <f aca="false">D47+D48+D49</f>
        <v>9255.6</v>
      </c>
      <c r="E46" s="54" t="n">
        <f aca="false">E47+E48+E49</f>
        <v>9670.8</v>
      </c>
      <c r="F46" s="54" t="n">
        <f aca="false">F47+F48+F49</f>
        <v>1252.32</v>
      </c>
      <c r="G46" s="17" t="n">
        <f aca="false">E46-F46</f>
        <v>8418.48</v>
      </c>
      <c r="H46" s="53"/>
    </row>
    <row r="47" customFormat="false" ht="77.25" hidden="false" customHeight="true" outlineLevel="0" collapsed="false">
      <c r="A47" s="20"/>
      <c r="B47" s="34" t="s">
        <v>49</v>
      </c>
      <c r="C47" s="20"/>
      <c r="D47" s="22" t="n">
        <v>9255.6</v>
      </c>
      <c r="E47" s="22" t="n">
        <v>9670.8</v>
      </c>
      <c r="F47" s="22" t="n">
        <v>1252.32</v>
      </c>
      <c r="G47" s="17" t="n">
        <f aca="false">E47-F47</f>
        <v>8418.48</v>
      </c>
      <c r="H47" s="20"/>
    </row>
    <row r="48" customFormat="false" ht="32.25" hidden="true" customHeight="true" outlineLevel="0" collapsed="false">
      <c r="A48" s="20"/>
      <c r="B48" s="34" t="s">
        <v>50</v>
      </c>
      <c r="C48" s="20"/>
      <c r="D48" s="22" t="n">
        <v>0</v>
      </c>
      <c r="E48" s="22"/>
      <c r="F48" s="22"/>
      <c r="G48" s="17" t="n">
        <f aca="false">E48-F48</f>
        <v>0</v>
      </c>
      <c r="H48" s="20"/>
    </row>
    <row r="49" customFormat="false" ht="90.75" hidden="true" customHeight="true" outlineLevel="0" collapsed="false">
      <c r="A49" s="20"/>
      <c r="B49" s="34" t="s">
        <v>51</v>
      </c>
      <c r="C49" s="20"/>
      <c r="D49" s="22" t="n">
        <v>0</v>
      </c>
      <c r="E49" s="22"/>
      <c r="F49" s="22"/>
      <c r="G49" s="17" t="n">
        <f aca="false">E49-F49</f>
        <v>0</v>
      </c>
      <c r="H49" s="20"/>
    </row>
    <row r="50" customFormat="false" ht="0.75" hidden="false" customHeight="true" outlineLevel="0" collapsed="false">
      <c r="A50" s="51" t="n">
        <v>4</v>
      </c>
      <c r="B50" s="55" t="s">
        <v>52</v>
      </c>
      <c r="C50" s="51"/>
      <c r="D50" s="22" t="n">
        <f aca="false">D51</f>
        <v>0</v>
      </c>
      <c r="E50" s="22" t="n">
        <f aca="false">E51</f>
        <v>0</v>
      </c>
      <c r="F50" s="22" t="n">
        <f aca="false">F51</f>
        <v>0</v>
      </c>
      <c r="G50" s="17" t="n">
        <f aca="false">E50-F50</f>
        <v>0</v>
      </c>
      <c r="H50" s="20"/>
    </row>
    <row r="51" s="13" customFormat="true" ht="20.25" hidden="true" customHeight="true" outlineLevel="0" collapsed="false">
      <c r="A51" s="25"/>
      <c r="B51" s="43" t="s">
        <v>53</v>
      </c>
      <c r="C51" s="25"/>
      <c r="D51" s="26" t="n">
        <f aca="false">D52+D53</f>
        <v>0</v>
      </c>
      <c r="E51" s="26" t="n">
        <f aca="false">E52+E53</f>
        <v>0</v>
      </c>
      <c r="F51" s="26" t="n">
        <f aca="false">F52+F53</f>
        <v>0</v>
      </c>
      <c r="G51" s="17" t="n">
        <f aca="false">E51-F51</f>
        <v>0</v>
      </c>
      <c r="H51" s="25"/>
    </row>
    <row r="52" customFormat="false" ht="60" hidden="true" customHeight="true" outlineLevel="0" collapsed="false">
      <c r="A52" s="20"/>
      <c r="B52" s="18" t="s">
        <v>54</v>
      </c>
      <c r="C52" s="20"/>
      <c r="D52" s="22" t="n">
        <v>0</v>
      </c>
      <c r="E52" s="22" t="n">
        <v>0</v>
      </c>
      <c r="F52" s="22" t="n">
        <v>0</v>
      </c>
      <c r="G52" s="17" t="n">
        <f aca="false">E52-F52</f>
        <v>0</v>
      </c>
      <c r="H52" s="20"/>
    </row>
    <row r="53" customFormat="false" ht="110.25" hidden="true" customHeight="false" outlineLevel="0" collapsed="false">
      <c r="A53" s="20"/>
      <c r="B53" s="34" t="s">
        <v>55</v>
      </c>
      <c r="C53" s="20"/>
      <c r="D53" s="22"/>
      <c r="E53" s="22"/>
      <c r="F53" s="22"/>
      <c r="G53" s="17" t="n">
        <f aca="false">E53-F53</f>
        <v>0</v>
      </c>
      <c r="H53" s="20"/>
    </row>
    <row r="54" customFormat="false" ht="15.75" hidden="true" customHeight="false" outlineLevel="0" collapsed="false">
      <c r="A54" s="51"/>
      <c r="B54" s="55"/>
      <c r="C54" s="48"/>
      <c r="D54" s="17"/>
      <c r="E54" s="17"/>
      <c r="F54" s="17"/>
      <c r="G54" s="17" t="n">
        <f aca="false">E54-F54</f>
        <v>0</v>
      </c>
      <c r="H54" s="48"/>
    </row>
    <row r="55" s="13" customFormat="true" ht="15.75" hidden="false" customHeight="false" outlineLevel="0" collapsed="false">
      <c r="A55" s="25"/>
      <c r="B55" s="21" t="s">
        <v>56</v>
      </c>
      <c r="C55" s="25"/>
      <c r="D55" s="26" t="n">
        <f aca="false">D5+D31+D45</f>
        <v>14053.64</v>
      </c>
      <c r="E55" s="26" t="n">
        <f aca="false">E5+E31+E45</f>
        <v>15377.42</v>
      </c>
      <c r="F55" s="26" t="n">
        <f aca="false">F5+F31+F45</f>
        <v>4186.81</v>
      </c>
      <c r="G55" s="17" t="n">
        <f aca="false">E55-F55</f>
        <v>11190.61</v>
      </c>
      <c r="H55" s="25"/>
    </row>
    <row r="56" customFormat="false" ht="21.75" hidden="true" customHeight="true" outlineLevel="0" collapsed="false">
      <c r="A56" s="20"/>
      <c r="B56" s="19"/>
      <c r="C56" s="20"/>
      <c r="D56" s="20"/>
      <c r="E56" s="6"/>
      <c r="F56" s="20"/>
      <c r="G56" s="20"/>
      <c r="H56" s="20"/>
    </row>
    <row r="57" customFormat="false" ht="15.75" hidden="true" customHeight="false" outlineLevel="0" collapsed="false">
      <c r="A57" s="20"/>
      <c r="B57" s="18"/>
      <c r="C57" s="20"/>
      <c r="D57" s="20"/>
      <c r="E57" s="6"/>
      <c r="F57" s="20"/>
      <c r="G57" s="20"/>
      <c r="H57" s="20"/>
    </row>
    <row r="58" customFormat="false" ht="15.75" hidden="false" customHeight="false" outlineLevel="0" collapsed="false">
      <c r="A58" s="51"/>
      <c r="B58" s="51"/>
      <c r="C58" s="51"/>
      <c r="D58" s="51"/>
      <c r="E58" s="51"/>
      <c r="F58" s="51"/>
      <c r="G58" s="51"/>
      <c r="H58" s="51"/>
    </row>
    <row r="59" customFormat="false" ht="15.75" hidden="false" customHeight="false" outlineLevel="0" collapsed="false">
      <c r="A59" s="51"/>
      <c r="B59" s="51"/>
      <c r="C59" s="51"/>
      <c r="D59" s="51"/>
      <c r="E59" s="51"/>
      <c r="F59" s="51"/>
      <c r="G59" s="51"/>
      <c r="H59" s="51"/>
    </row>
    <row r="60" customFormat="false" ht="15.75" hidden="false" customHeight="false" outlineLevel="0" collapsed="false">
      <c r="A60" s="51"/>
      <c r="B60" s="51" t="s">
        <v>57</v>
      </c>
      <c r="C60" s="51"/>
      <c r="D60" s="51"/>
      <c r="E60" s="51" t="s">
        <v>58</v>
      </c>
      <c r="F60" s="51"/>
      <c r="G60" s="51"/>
      <c r="H60" s="51"/>
    </row>
    <row r="62" customFormat="false" ht="72.75" hidden="false" customHeight="true" outlineLevel="0" collapsed="false"/>
  </sheetData>
  <mergeCells count="1">
    <mergeCell ref="B1:G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2016-09-20T06:37:15Z</dcterms:created>
  <dc:creator>Ольга</dc:creator>
  <dc:description/>
  <dc:language>ru-RU</dc:language>
  <cp:lastModifiedBy>User</cp:lastModifiedBy>
  <cp:lastPrinted>2017-07-26T12:51:57Z</cp:lastPrinted>
  <dcterms:modified xsi:type="dcterms:W3CDTF">2024-07-16T07:25:19Z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